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Operaciones'!$C$7:$K$66</definedName>
    <definedName name="_xlnm.Print_Titles" localSheetId="0">'libro banco Operaciones'!$7:$25</definedName>
  </definedNames>
  <calcPr calcId="125725"/>
</workbook>
</file>

<file path=xl/calcChain.xml><?xml version="1.0" encoding="utf-8"?>
<calcChain xmlns="http://schemas.openxmlformats.org/spreadsheetml/2006/main">
  <c r="J29" i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28"/>
  <c r="J27"/>
  <c r="H54"/>
  <c r="I54"/>
  <c r="J26"/>
  <c r="J54" l="1"/>
</calcChain>
</file>

<file path=xl/sharedStrings.xml><?xml version="1.0" encoding="utf-8"?>
<sst xmlns="http://schemas.openxmlformats.org/spreadsheetml/2006/main" count="91" uniqueCount="59">
  <si>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</si>
  <si>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</si>
  <si>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</si>
  <si>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</si>
  <si>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</si>
  <si>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</si>
  <si>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</si>
  <si>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</si>
  <si>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</si>
  <si>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</si>
  <si>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</si>
  <si>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</si>
  <si>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</si>
  <si>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</si>
  <si>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DEPOSITO</t>
  </si>
  <si>
    <t>TRANSFERENCIA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</si>
  <si>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</si>
  <si>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</si>
  <si>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</si>
  <si>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</si>
  <si>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</si>
  <si>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</si>
  <si>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 xml:space="preserve">  Del 01 al 28 de febrero 2023</t>
  </si>
  <si>
    <t>4524000000599</t>
  </si>
  <si>
    <t>70369459</t>
  </si>
  <si>
    <t>1423000240279</t>
  </si>
  <si>
    <t>13/02/2023</t>
  </si>
  <si>
    <t>1423000240282</t>
  </si>
  <si>
    <t>1425000240285</t>
  </si>
  <si>
    <t>15/02/2023</t>
  </si>
  <si>
    <t>1158400030320</t>
  </si>
  <si>
    <t>1159400030323</t>
  </si>
  <si>
    <t>1200400030326</t>
  </si>
  <si>
    <t>1201400030329</t>
  </si>
  <si>
    <t>1203400030334</t>
  </si>
  <si>
    <t>1209400030337</t>
  </si>
  <si>
    <t>21/02/2023</t>
  </si>
  <si>
    <t>70367087</t>
  </si>
  <si>
    <t>22/02/2023</t>
  </si>
  <si>
    <t>4524000002154</t>
  </si>
  <si>
    <t>COBRO DE IMPUESTO 0.15%</t>
  </si>
  <si>
    <t>COMISION POR MANEJO DE CUENTA</t>
  </si>
  <si>
    <t>221864</t>
  </si>
  <si>
    <t>CHEQUE</t>
  </si>
  <si>
    <t>221865</t>
  </si>
  <si>
    <t>221866</t>
  </si>
  <si>
    <t>221867</t>
  </si>
  <si>
    <t>221868</t>
  </si>
  <si>
    <t>221869</t>
  </si>
  <si>
    <t>221870</t>
  </si>
  <si>
    <t>20/02/2023</t>
  </si>
  <si>
    <t>221871</t>
  </si>
  <si>
    <t>221872</t>
  </si>
  <si>
    <t>221873</t>
  </si>
  <si>
    <t>221874</t>
  </si>
  <si>
    <t>28/02/2023</t>
  </si>
  <si>
    <t>TRANSFERENCIA NUM.01 (PAGO TSS)</t>
  </si>
  <si>
    <t>14/02/2023</t>
  </si>
  <si>
    <t>NOTA DE DEBITO NUM.02 (COMBUSTIBLE ENERO)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</si>
</sst>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49" fontId="8" fillId="0" borderId="11" xfId="0" applyNumberFormat="1" applyFont="1" applyBorder="1" applyAlignment="1">
      <alignment horizontal="center" vertical="center"/>
    </xf>
    <xf numFmtId="164" fontId="8" fillId="0" borderId="4" xfId="5" applyFont="1" applyBorder="1" applyAlignment="1">
      <alignment vertical="center"/>
    </xf>
    <xf numFmtId="164" fontId="8" fillId="0" borderId="5" xfId="5" applyFont="1" applyBorder="1" applyAlignment="1">
      <alignment vertical="center"/>
    </xf>
    <xf numFmtId="164" fontId="10" fillId="2" borderId="11" xfId="5" applyFont="1" applyFill="1" applyBorder="1"/>
    <xf numFmtId="164" fontId="10" fillId="2" borderId="4" xfId="5" applyFont="1" applyFill="1" applyBorder="1"/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1131093</xdr:colOff>
      <xdr:row>6</xdr:row>
      <xdr:rowOff>107156</xdr:rowOff>
    </xdr:from>
    <xdr:to>
      <xdr:col>6</xdr:col>
      <xdr:colOff>3226594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53312" y="1107281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547686</xdr:colOff>
      <xdr:row>54</xdr:row>
      <xdr:rowOff>210227</xdr:rowOff>
    </xdr:from>
    <xdr:to>
      <xdr:col>9</xdr:col>
      <xdr:colOff>1607342</xdr:colOff>
      <xdr:row>65</xdr:row>
      <xdr:rowOff>107156</xdr:rowOff>
    </xdr:to>
    <xdr:pic>
      <xdr:nvPicPr>
        <xdr:cNvPr id="3" name="2 Imagen" descr="Jiron Ferrer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r="19635" b="86692"/>
        <a:stretch>
          <a:fillRect/>
        </a:stretch>
      </xdr:blipFill>
      <xdr:spPr>
        <a:xfrm>
          <a:off x="1904999" y="12378415"/>
          <a:ext cx="13394531" cy="263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92"/>
  <sheetViews>
    <sheetView tabSelected="1" view="pageBreakPreview" zoomScale="80" zoomScaleNormal="70" zoomScaleSheetLayoutView="80" workbookViewId="0">
      <selection activeCell="H49" sqref="H49"/>
    </sheetView>
  </sheetViews>
  <sheetFormatPr baseColWidth="10" defaultColWidth="9.140625" defaultRowHeight="12.75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1.8554687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8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51" t="s">
        <v>9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>
      <c r="C16" s="52" t="s">
        <v>10</v>
      </c>
      <c r="D16" s="52"/>
      <c r="E16" s="52"/>
      <c r="F16" s="52"/>
      <c r="G16" s="52"/>
      <c r="H16" s="52"/>
      <c r="I16" s="52"/>
      <c r="J16" s="52"/>
      <c r="K16" s="52"/>
    </row>
    <row r="17" spans="1:14" s="13" customFormat="1" ht="20.25">
      <c r="D17" s="57"/>
      <c r="E17" s="58"/>
      <c r="F17" s="58"/>
      <c r="G17" s="58"/>
      <c r="H17" s="58"/>
      <c r="I17" s="58"/>
      <c r="J17" s="58"/>
    </row>
    <row r="18" spans="1:14" s="13" customFormat="1">
      <c r="D18" s="14"/>
      <c r="E18" s="14"/>
      <c r="F18" s="14"/>
      <c r="G18" s="14"/>
      <c r="H18" s="14"/>
      <c r="I18" s="14"/>
      <c r="J18" s="14"/>
    </row>
    <row r="19" spans="1:14" s="13" customFormat="1" ht="18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4" s="13" customFormat="1" ht="18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4" s="13" customFormat="1" ht="18" customHeight="1">
      <c r="C21" s="68" t="s">
        <v>22</v>
      </c>
      <c r="D21" s="68"/>
      <c r="E21" s="68"/>
      <c r="F21" s="68"/>
      <c r="G21" s="68"/>
      <c r="H21" s="68"/>
      <c r="I21" s="68"/>
      <c r="J21" s="68"/>
      <c r="K21" s="68"/>
    </row>
    <row r="22" spans="1:14" s="13" customFormat="1" ht="19.5" customHeight="1" thickBot="1">
      <c r="E22" s="20"/>
      <c r="F22" s="20"/>
    </row>
    <row r="23" spans="1:14" s="3" customFormat="1" ht="36.75" customHeight="1" thickBot="1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9"/>
      <c r="N23" s="9"/>
    </row>
    <row r="24" spans="1:14" s="3" customFormat="1" ht="37.5" customHeight="1" thickBot="1">
      <c r="A24" s="9"/>
      <c r="B24" s="9"/>
      <c r="C24" s="9"/>
      <c r="D24" s="56"/>
      <c r="E24" s="67"/>
      <c r="F24" s="67"/>
      <c r="G24" s="37"/>
      <c r="H24" s="59" t="s">
        <v>6</v>
      </c>
      <c r="I24" s="60"/>
      <c r="J24" s="38">
        <v>12431321.279999999</v>
      </c>
      <c r="K24" s="9"/>
      <c r="L24" s="9"/>
      <c r="M24" s="9"/>
      <c r="N24" s="9"/>
    </row>
    <row r="25" spans="1:14" s="3" customFormat="1" ht="45.75" customHeight="1" thickBot="1">
      <c r="A25" s="9"/>
      <c r="B25" s="9"/>
      <c r="C25" s="9"/>
      <c r="D25" s="56"/>
      <c r="E25" s="37" t="s">
        <v>3</v>
      </c>
      <c r="F25" s="37" t="s">
        <v>4</v>
      </c>
      <c r="G25" s="37" t="s">
        <v>5</v>
      </c>
      <c r="H25" s="37" t="s">
        <v>0</v>
      </c>
      <c r="I25" s="37" t="s">
        <v>1</v>
      </c>
      <c r="J25" s="37"/>
      <c r="K25" s="9"/>
      <c r="L25" s="9"/>
      <c r="M25" s="9"/>
      <c r="N25" s="9"/>
    </row>
    <row r="26" spans="1:14" s="3" customFormat="1" ht="17.25" customHeight="1">
      <c r="A26" s="9"/>
      <c r="B26" s="9"/>
      <c r="C26" s="9"/>
      <c r="D26" s="8"/>
      <c r="E26" s="39">
        <v>44987</v>
      </c>
      <c r="F26" s="40" t="s">
        <v>23</v>
      </c>
      <c r="G26" s="43" t="s">
        <v>15</v>
      </c>
      <c r="H26" s="42">
        <v>4500000</v>
      </c>
      <c r="I26" s="47"/>
      <c r="J26" s="33">
        <f>SUM(J24+H26-I26)</f>
        <v>16931321.280000001</v>
      </c>
      <c r="K26" s="9"/>
      <c r="L26" s="9"/>
      <c r="M26" s="9"/>
      <c r="N26" s="9"/>
    </row>
    <row r="27" spans="1:14" s="3" customFormat="1" ht="17.25" customHeight="1">
      <c r="A27" s="9"/>
      <c r="B27" s="9"/>
      <c r="C27" s="9"/>
      <c r="D27" s="8"/>
      <c r="E27" s="39">
        <v>44987</v>
      </c>
      <c r="F27" s="40" t="s">
        <v>42</v>
      </c>
      <c r="G27" s="43" t="s">
        <v>43</v>
      </c>
      <c r="H27" s="42"/>
      <c r="I27" s="47">
        <v>4500000</v>
      </c>
      <c r="J27" s="33">
        <f>SUM(J26+H27-I27)</f>
        <v>12431321.280000001</v>
      </c>
      <c r="K27" s="9"/>
      <c r="L27" s="9"/>
      <c r="M27" s="9"/>
      <c r="N27" s="9"/>
    </row>
    <row r="28" spans="1:14" s="3" customFormat="1" ht="17.25" customHeight="1">
      <c r="A28" s="9"/>
      <c r="B28" s="9"/>
      <c r="C28" s="9"/>
      <c r="D28" s="8"/>
      <c r="E28" s="39">
        <v>45079</v>
      </c>
      <c r="F28" s="40"/>
      <c r="G28" s="43" t="s">
        <v>56</v>
      </c>
      <c r="H28" s="42"/>
      <c r="I28" s="47">
        <v>200.88</v>
      </c>
      <c r="J28" s="33">
        <f>SUM(J27+H28-I28)</f>
        <v>12431120.4</v>
      </c>
      <c r="K28" s="9"/>
      <c r="L28" s="9"/>
      <c r="M28" s="9"/>
      <c r="N28" s="9"/>
    </row>
    <row r="29" spans="1:14" s="3" customFormat="1" ht="17.25" customHeight="1">
      <c r="A29" s="9"/>
      <c r="B29" s="9"/>
      <c r="C29" s="9"/>
      <c r="D29" s="8"/>
      <c r="E29" s="39">
        <v>45079</v>
      </c>
      <c r="F29" s="40" t="s">
        <v>44</v>
      </c>
      <c r="G29" s="43" t="s">
        <v>43</v>
      </c>
      <c r="H29" s="42"/>
      <c r="I29" s="47">
        <v>13329.8</v>
      </c>
      <c r="J29" s="33">
        <f t="shared" ref="J29:J53" si="0">SUM(J28+H29-I29)</f>
        <v>12417790.6</v>
      </c>
      <c r="K29" s="9"/>
      <c r="L29" s="9"/>
      <c r="M29" s="9"/>
      <c r="N29" s="9"/>
    </row>
    <row r="30" spans="1:14" s="3" customFormat="1" ht="17.25" customHeight="1">
      <c r="A30" s="9"/>
      <c r="B30" s="9"/>
      <c r="C30" s="9"/>
      <c r="D30" s="8"/>
      <c r="E30" s="39">
        <v>45079</v>
      </c>
      <c r="F30" s="40" t="s">
        <v>45</v>
      </c>
      <c r="G30" s="43" t="s">
        <v>43</v>
      </c>
      <c r="H30" s="42"/>
      <c r="I30" s="47">
        <v>14159.88</v>
      </c>
      <c r="J30" s="33">
        <f t="shared" si="0"/>
        <v>12403630.719999999</v>
      </c>
      <c r="K30" s="9"/>
      <c r="L30" s="9"/>
      <c r="M30" s="9"/>
      <c r="N30" s="9"/>
    </row>
    <row r="31" spans="1:14" s="3" customFormat="1" ht="17.25" customHeight="1">
      <c r="A31" s="9"/>
      <c r="B31" s="9"/>
      <c r="C31" s="9"/>
      <c r="D31" s="8"/>
      <c r="E31" s="39">
        <v>45079</v>
      </c>
      <c r="F31" s="40" t="s">
        <v>46</v>
      </c>
      <c r="G31" s="43" t="s">
        <v>43</v>
      </c>
      <c r="H31" s="42"/>
      <c r="I31" s="47">
        <v>40496.57</v>
      </c>
      <c r="J31" s="33">
        <f t="shared" si="0"/>
        <v>12363134.149999999</v>
      </c>
      <c r="K31" s="9"/>
      <c r="L31" s="9"/>
      <c r="M31" s="9"/>
      <c r="N31" s="9"/>
    </row>
    <row r="32" spans="1:14" s="3" customFormat="1" ht="17.25" customHeight="1">
      <c r="A32" s="9"/>
      <c r="B32" s="9"/>
      <c r="C32" s="9"/>
      <c r="D32" s="8"/>
      <c r="E32" s="39">
        <v>45079</v>
      </c>
      <c r="F32" s="40" t="s">
        <v>47</v>
      </c>
      <c r="G32" s="43" t="s">
        <v>43</v>
      </c>
      <c r="H32" s="42"/>
      <c r="I32" s="47">
        <v>26841.06</v>
      </c>
      <c r="J32" s="33">
        <f t="shared" si="0"/>
        <v>12336293.089999998</v>
      </c>
      <c r="K32" s="9"/>
      <c r="L32" s="9"/>
      <c r="M32" s="9"/>
      <c r="N32" s="9"/>
    </row>
    <row r="33" spans="1:14" s="3" customFormat="1" ht="17.25" customHeight="1">
      <c r="A33" s="9"/>
      <c r="B33" s="9"/>
      <c r="C33" s="9"/>
      <c r="D33" s="8"/>
      <c r="E33" s="39">
        <v>45109</v>
      </c>
      <c r="F33" s="44" t="s">
        <v>24</v>
      </c>
      <c r="G33" s="43" t="s">
        <v>15</v>
      </c>
      <c r="H33" s="42">
        <v>20637.14</v>
      </c>
      <c r="I33" s="47"/>
      <c r="J33" s="33">
        <f t="shared" si="0"/>
        <v>12356930.229999999</v>
      </c>
      <c r="K33" s="9"/>
      <c r="L33" s="9"/>
      <c r="M33" s="9"/>
      <c r="N33" s="9"/>
    </row>
    <row r="34" spans="1:14" s="3" customFormat="1" ht="17.25" customHeight="1">
      <c r="A34" s="9"/>
      <c r="B34" s="9"/>
      <c r="C34" s="9"/>
      <c r="D34" s="8"/>
      <c r="E34" s="39">
        <v>45171</v>
      </c>
      <c r="F34" s="44" t="s">
        <v>48</v>
      </c>
      <c r="G34" s="43" t="s">
        <v>43</v>
      </c>
      <c r="H34" s="47"/>
      <c r="I34" s="42">
        <v>88146.89</v>
      </c>
      <c r="J34" s="33">
        <f t="shared" si="0"/>
        <v>12268783.339999998</v>
      </c>
      <c r="K34" s="9"/>
      <c r="L34" s="9"/>
      <c r="M34" s="9"/>
      <c r="N34" s="9"/>
    </row>
    <row r="35" spans="1:14" s="3" customFormat="1" ht="17.25" customHeight="1">
      <c r="A35" s="9"/>
      <c r="B35" s="9"/>
      <c r="C35" s="9"/>
      <c r="D35" s="8"/>
      <c r="E35" s="39">
        <v>45171</v>
      </c>
      <c r="F35" s="44" t="s">
        <v>49</v>
      </c>
      <c r="G35" s="43" t="s">
        <v>43</v>
      </c>
      <c r="H35" s="47"/>
      <c r="I35" s="42">
        <v>93544.7</v>
      </c>
      <c r="J35" s="33">
        <f t="shared" si="0"/>
        <v>12175238.639999999</v>
      </c>
      <c r="K35" s="9"/>
      <c r="L35" s="9"/>
      <c r="M35" s="9"/>
      <c r="N35" s="9"/>
    </row>
    <row r="36" spans="1:14" s="3" customFormat="1" ht="17.25" customHeight="1">
      <c r="A36" s="9"/>
      <c r="B36" s="9"/>
      <c r="C36" s="9"/>
      <c r="D36" s="8"/>
      <c r="E36" s="39" t="s">
        <v>26</v>
      </c>
      <c r="F36" s="44" t="s">
        <v>25</v>
      </c>
      <c r="G36" s="43" t="s">
        <v>14</v>
      </c>
      <c r="H36" s="45">
        <v>150000</v>
      </c>
      <c r="I36" s="46"/>
      <c r="J36" s="33">
        <f t="shared" si="0"/>
        <v>12325238.639999999</v>
      </c>
      <c r="K36" s="9"/>
      <c r="L36" s="9"/>
      <c r="M36" s="9"/>
      <c r="N36" s="9"/>
    </row>
    <row r="37" spans="1:14" s="3" customFormat="1" ht="17.25" customHeight="1">
      <c r="A37" s="9"/>
      <c r="B37" s="9"/>
      <c r="C37" s="9"/>
      <c r="D37" s="8"/>
      <c r="E37" s="39" t="s">
        <v>26</v>
      </c>
      <c r="F37" s="40" t="s">
        <v>27</v>
      </c>
      <c r="G37" s="43" t="s">
        <v>14</v>
      </c>
      <c r="H37" s="47">
        <v>20500</v>
      </c>
      <c r="I37" s="42"/>
      <c r="J37" s="33">
        <f t="shared" si="0"/>
        <v>12345738.639999999</v>
      </c>
      <c r="K37" s="9"/>
      <c r="L37" s="9"/>
      <c r="M37" s="9"/>
      <c r="N37" s="9"/>
    </row>
    <row r="38" spans="1:14" s="3" customFormat="1" ht="17.25" customHeight="1">
      <c r="A38" s="9"/>
      <c r="B38" s="9"/>
      <c r="C38" s="9"/>
      <c r="D38" s="8"/>
      <c r="E38" s="39" t="s">
        <v>26</v>
      </c>
      <c r="F38" s="40" t="s">
        <v>28</v>
      </c>
      <c r="G38" s="34" t="s">
        <v>14</v>
      </c>
      <c r="H38" s="47">
        <v>20637.14</v>
      </c>
      <c r="I38" s="42"/>
      <c r="J38" s="33">
        <f t="shared" si="0"/>
        <v>12366375.779999999</v>
      </c>
      <c r="K38" s="9"/>
      <c r="L38" s="9"/>
      <c r="M38" s="9"/>
      <c r="N38" s="9"/>
    </row>
    <row r="39" spans="1:14" s="3" customFormat="1" ht="17.25" customHeight="1">
      <c r="A39" s="9"/>
      <c r="B39" s="9"/>
      <c r="C39" s="9"/>
      <c r="D39" s="8"/>
      <c r="E39" s="39" t="s">
        <v>57</v>
      </c>
      <c r="F39" s="40"/>
      <c r="G39" s="34" t="s">
        <v>58</v>
      </c>
      <c r="H39" s="47"/>
      <c r="I39" s="42">
        <v>1154420.9099999999</v>
      </c>
      <c r="J39" s="33">
        <f t="shared" si="0"/>
        <v>11211954.869999999</v>
      </c>
      <c r="K39" s="9"/>
      <c r="L39" s="9"/>
      <c r="M39" s="9"/>
      <c r="N39" s="9"/>
    </row>
    <row r="40" spans="1:14" s="3" customFormat="1" ht="17.25" customHeight="1">
      <c r="A40" s="9"/>
      <c r="B40" s="9"/>
      <c r="C40" s="9"/>
      <c r="D40" s="8"/>
      <c r="E40" s="39" t="s">
        <v>29</v>
      </c>
      <c r="F40" s="40" t="s">
        <v>30</v>
      </c>
      <c r="G40" s="34" t="s">
        <v>14</v>
      </c>
      <c r="H40" s="47">
        <v>6500</v>
      </c>
      <c r="I40" s="42"/>
      <c r="J40" s="33">
        <f t="shared" si="0"/>
        <v>11218454.869999999</v>
      </c>
      <c r="K40" s="9"/>
      <c r="L40" s="9"/>
      <c r="M40" s="9"/>
      <c r="N40" s="9"/>
    </row>
    <row r="41" spans="1:14" s="3" customFormat="1" ht="17.25" customHeight="1">
      <c r="A41" s="9"/>
      <c r="B41" s="9"/>
      <c r="C41" s="9"/>
      <c r="D41" s="8"/>
      <c r="E41" s="39" t="s">
        <v>29</v>
      </c>
      <c r="F41" s="40" t="s">
        <v>31</v>
      </c>
      <c r="G41" s="34" t="s">
        <v>14</v>
      </c>
      <c r="H41" s="47">
        <v>6500</v>
      </c>
      <c r="I41" s="42"/>
      <c r="J41" s="33">
        <f t="shared" si="0"/>
        <v>11224954.869999999</v>
      </c>
      <c r="K41" s="9"/>
      <c r="L41" s="9"/>
      <c r="M41" s="9"/>
      <c r="N41" s="9"/>
    </row>
    <row r="42" spans="1:14" s="3" customFormat="1" ht="17.25" customHeight="1">
      <c r="A42" s="9"/>
      <c r="B42" s="9"/>
      <c r="C42" s="9"/>
      <c r="D42" s="8"/>
      <c r="E42" s="39" t="s">
        <v>29</v>
      </c>
      <c r="F42" s="40" t="s">
        <v>32</v>
      </c>
      <c r="G42" s="34" t="s">
        <v>14</v>
      </c>
      <c r="H42" s="47">
        <v>8000</v>
      </c>
      <c r="I42" s="42"/>
      <c r="J42" s="33">
        <f t="shared" si="0"/>
        <v>11232954.869999999</v>
      </c>
      <c r="K42" s="9"/>
      <c r="L42" s="9"/>
      <c r="M42" s="9"/>
      <c r="N42" s="9"/>
    </row>
    <row r="43" spans="1:14" s="3" customFormat="1" ht="17.25" customHeight="1">
      <c r="A43" s="9"/>
      <c r="B43" s="9"/>
      <c r="C43" s="9"/>
      <c r="D43" s="8"/>
      <c r="E43" s="39" t="s">
        <v>29</v>
      </c>
      <c r="F43" s="40" t="s">
        <v>33</v>
      </c>
      <c r="G43" s="34" t="s">
        <v>14</v>
      </c>
      <c r="H43" s="47">
        <v>20000</v>
      </c>
      <c r="I43" s="42"/>
      <c r="J43" s="33">
        <f t="shared" si="0"/>
        <v>11252954.869999999</v>
      </c>
      <c r="K43" s="9"/>
      <c r="L43" s="9"/>
      <c r="M43" s="9"/>
      <c r="N43" s="9"/>
    </row>
    <row r="44" spans="1:14" s="3" customFormat="1" ht="17.25" customHeight="1">
      <c r="A44" s="9"/>
      <c r="B44" s="9"/>
      <c r="C44" s="9"/>
      <c r="D44" s="8"/>
      <c r="E44" s="39" t="s">
        <v>29</v>
      </c>
      <c r="F44" s="40" t="s">
        <v>34</v>
      </c>
      <c r="G44" s="34" t="s">
        <v>14</v>
      </c>
      <c r="H44" s="47">
        <v>12000</v>
      </c>
      <c r="I44" s="42"/>
      <c r="J44" s="33">
        <f t="shared" si="0"/>
        <v>11264954.869999999</v>
      </c>
      <c r="K44" s="9"/>
      <c r="L44" s="9"/>
      <c r="M44" s="9"/>
      <c r="N44" s="9"/>
    </row>
    <row r="45" spans="1:14" s="3" customFormat="1" ht="17.25" customHeight="1">
      <c r="A45" s="9"/>
      <c r="B45" s="9"/>
      <c r="C45" s="9"/>
      <c r="D45" s="8"/>
      <c r="E45" s="39" t="s">
        <v>29</v>
      </c>
      <c r="F45" s="40" t="s">
        <v>35</v>
      </c>
      <c r="G45" s="34" t="s">
        <v>14</v>
      </c>
      <c r="H45" s="47">
        <v>20601</v>
      </c>
      <c r="I45" s="42"/>
      <c r="J45" s="33">
        <f t="shared" si="0"/>
        <v>11285555.869999999</v>
      </c>
      <c r="K45" s="9"/>
      <c r="L45" s="9"/>
      <c r="M45" s="9"/>
      <c r="N45" s="9"/>
    </row>
    <row r="46" spans="1:14" s="3" customFormat="1" ht="17.25" customHeight="1">
      <c r="A46" s="9"/>
      <c r="B46" s="9"/>
      <c r="C46" s="9"/>
      <c r="D46" s="8"/>
      <c r="E46" s="39" t="s">
        <v>50</v>
      </c>
      <c r="F46" s="40" t="s">
        <v>51</v>
      </c>
      <c r="G46" s="34" t="s">
        <v>43</v>
      </c>
      <c r="H46" s="47"/>
      <c r="I46" s="42">
        <v>47139.15</v>
      </c>
      <c r="J46" s="33">
        <f t="shared" si="0"/>
        <v>11238416.719999999</v>
      </c>
      <c r="K46" s="9"/>
      <c r="L46" s="9"/>
      <c r="M46" s="9"/>
      <c r="N46" s="9"/>
    </row>
    <row r="47" spans="1:14" s="3" customFormat="1" ht="17.25" customHeight="1">
      <c r="A47" s="9"/>
      <c r="B47" s="9"/>
      <c r="C47" s="9"/>
      <c r="D47" s="8"/>
      <c r="E47" s="39" t="s">
        <v>50</v>
      </c>
      <c r="F47" s="40" t="s">
        <v>52</v>
      </c>
      <c r="G47" s="34" t="s">
        <v>43</v>
      </c>
      <c r="H47" s="47"/>
      <c r="I47" s="42">
        <v>22363.58</v>
      </c>
      <c r="J47" s="33">
        <f t="shared" si="0"/>
        <v>11216053.139999999</v>
      </c>
      <c r="K47" s="9"/>
      <c r="L47" s="9"/>
      <c r="M47" s="9"/>
      <c r="N47" s="9"/>
    </row>
    <row r="48" spans="1:14" s="3" customFormat="1" ht="17.25" customHeight="1">
      <c r="A48" s="9"/>
      <c r="B48" s="9"/>
      <c r="C48" s="9"/>
      <c r="D48" s="8"/>
      <c r="E48" s="39" t="s">
        <v>50</v>
      </c>
      <c r="F48" s="40" t="s">
        <v>53</v>
      </c>
      <c r="G48" s="34" t="s">
        <v>43</v>
      </c>
      <c r="H48" s="47"/>
      <c r="I48" s="42">
        <v>16391.53</v>
      </c>
      <c r="J48" s="33">
        <f t="shared" si="0"/>
        <v>11199661.609999999</v>
      </c>
      <c r="K48" s="9"/>
      <c r="L48" s="9"/>
      <c r="M48" s="9"/>
      <c r="N48" s="9"/>
    </row>
    <row r="49" spans="1:96" s="3" customFormat="1" ht="17.25" customHeight="1">
      <c r="A49" s="9"/>
      <c r="B49" s="9"/>
      <c r="C49" s="9"/>
      <c r="D49" s="8"/>
      <c r="E49" s="39" t="s">
        <v>50</v>
      </c>
      <c r="F49" s="40" t="s">
        <v>54</v>
      </c>
      <c r="G49" s="34" t="s">
        <v>43</v>
      </c>
      <c r="H49" s="47"/>
      <c r="I49" s="42">
        <v>64922.34</v>
      </c>
      <c r="J49" s="33">
        <f t="shared" si="0"/>
        <v>11134739.27</v>
      </c>
      <c r="K49" s="9"/>
      <c r="L49" s="9"/>
      <c r="M49" s="9"/>
      <c r="N49" s="9"/>
    </row>
    <row r="50" spans="1:96" s="3" customFormat="1" ht="17.25" customHeight="1">
      <c r="A50" s="9"/>
      <c r="B50" s="9"/>
      <c r="C50" s="9"/>
      <c r="D50" s="8"/>
      <c r="E50" s="39" t="s">
        <v>36</v>
      </c>
      <c r="F50" s="40" t="s">
        <v>37</v>
      </c>
      <c r="G50" s="34" t="s">
        <v>15</v>
      </c>
      <c r="H50" s="47">
        <v>62500</v>
      </c>
      <c r="I50" s="42"/>
      <c r="J50" s="33">
        <f t="shared" si="0"/>
        <v>11197239.27</v>
      </c>
      <c r="K50" s="9"/>
      <c r="L50" s="9"/>
      <c r="M50" s="9"/>
      <c r="N50" s="9"/>
    </row>
    <row r="51" spans="1:96" s="3" customFormat="1" ht="17.25" customHeight="1">
      <c r="A51" s="9"/>
      <c r="B51" s="9"/>
      <c r="C51" s="9"/>
      <c r="D51" s="8"/>
      <c r="E51" s="39" t="s">
        <v>38</v>
      </c>
      <c r="F51" s="40" t="s">
        <v>39</v>
      </c>
      <c r="G51" s="34" t="s">
        <v>15</v>
      </c>
      <c r="H51" s="47">
        <v>31550</v>
      </c>
      <c r="I51" s="42"/>
      <c r="J51" s="33">
        <f t="shared" si="0"/>
        <v>11228789.27</v>
      </c>
      <c r="K51" s="9"/>
      <c r="L51" s="9"/>
      <c r="M51" s="9"/>
      <c r="N51" s="9"/>
    </row>
    <row r="52" spans="1:96" s="11" customFormat="1" ht="18" customHeight="1">
      <c r="D52" s="8"/>
      <c r="E52" s="39" t="s">
        <v>55</v>
      </c>
      <c r="F52" s="36"/>
      <c r="G52" s="34" t="s">
        <v>40</v>
      </c>
      <c r="H52" s="48"/>
      <c r="I52" s="42">
        <v>8907.33</v>
      </c>
      <c r="J52" s="33">
        <f t="shared" si="0"/>
        <v>11219881.939999999</v>
      </c>
    </row>
    <row r="53" spans="1:96" s="11" customFormat="1" ht="18" customHeight="1">
      <c r="D53" s="8"/>
      <c r="E53" s="39" t="s">
        <v>55</v>
      </c>
      <c r="F53" s="36"/>
      <c r="G53" s="34" t="s">
        <v>41</v>
      </c>
      <c r="H53" s="48"/>
      <c r="I53" s="42">
        <v>175</v>
      </c>
      <c r="J53" s="33">
        <f t="shared" si="0"/>
        <v>11219706.939999999</v>
      </c>
    </row>
    <row r="54" spans="1:96" s="9" customFormat="1" ht="16.5" customHeight="1">
      <c r="D54" s="8"/>
      <c r="E54" s="49"/>
      <c r="F54" s="50"/>
      <c r="G54" s="34" t="s">
        <v>13</v>
      </c>
      <c r="H54" s="41">
        <f>SUM(H26:H53)</f>
        <v>4879425.2799999993</v>
      </c>
      <c r="I54" s="41">
        <f>SUM(I26:I53)</f>
        <v>6091039.6200000001</v>
      </c>
      <c r="J54" s="35">
        <f>SUM(J53)</f>
        <v>11219706.939999999</v>
      </c>
    </row>
    <row r="55" spans="1:96" s="9" customFormat="1" ht="16.5" customHeight="1">
      <c r="D55" s="23"/>
      <c r="E55" s="24"/>
      <c r="F55" s="25"/>
      <c r="G55" s="25"/>
      <c r="H55" s="26"/>
      <c r="I55" s="27"/>
      <c r="J55" s="28"/>
    </row>
    <row r="56" spans="1:96" s="9" customFormat="1" ht="16.5" customHeight="1">
      <c r="D56" s="23"/>
      <c r="E56" s="24"/>
      <c r="F56" s="25"/>
      <c r="G56" s="25"/>
      <c r="H56" s="26"/>
      <c r="I56" s="27"/>
      <c r="J56" s="28"/>
    </row>
    <row r="57" spans="1:96" s="9" customFormat="1" ht="16.5" customHeight="1">
      <c r="D57" s="23"/>
      <c r="E57" s="24"/>
      <c r="F57" s="25"/>
      <c r="G57" s="25"/>
      <c r="H57" s="26"/>
      <c r="I57" s="27"/>
      <c r="J57" s="28"/>
    </row>
    <row r="58" spans="1:96" s="9" customFormat="1" ht="16.5" customHeight="1">
      <c r="D58" s="23"/>
      <c r="E58" s="24"/>
      <c r="F58" s="25"/>
      <c r="G58" s="25"/>
      <c r="H58" s="26"/>
      <c r="I58" s="27"/>
      <c r="J58" s="28"/>
    </row>
    <row r="59" spans="1:96" s="9" customFormat="1" ht="16.5" customHeight="1">
      <c r="D59" s="23"/>
      <c r="F59" s="25"/>
      <c r="G59" s="25"/>
      <c r="H59" s="26"/>
      <c r="I59" s="27"/>
      <c r="J59" s="28"/>
    </row>
    <row r="60" spans="1:96" ht="24" customHeight="1">
      <c r="D60" s="5"/>
      <c r="E60" s="21"/>
      <c r="F60" s="21"/>
      <c r="G60" s="5"/>
      <c r="H60" s="10"/>
      <c r="I60" s="10"/>
      <c r="J60" s="32"/>
      <c r="K60" s="15"/>
      <c r="L60" s="15"/>
      <c r="M60" s="15"/>
      <c r="N60" s="15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</row>
    <row r="61" spans="1:96" ht="24" customHeight="1">
      <c r="D61" s="72" t="s">
        <v>16</v>
      </c>
      <c r="E61" s="72"/>
      <c r="F61" s="72"/>
      <c r="G61" s="6"/>
      <c r="H61" s="73" t="s">
        <v>19</v>
      </c>
      <c r="I61" s="73"/>
      <c r="J61" s="73"/>
      <c r="K61" s="73"/>
    </row>
    <row r="62" spans="1:96" ht="24" customHeight="1">
      <c r="D62" s="69" t="s">
        <v>17</v>
      </c>
      <c r="E62" s="69"/>
      <c r="F62" s="69"/>
      <c r="G62" s="29"/>
      <c r="H62" s="69" t="s">
        <v>20</v>
      </c>
      <c r="I62" s="69"/>
      <c r="J62" s="69"/>
      <c r="K62" s="69"/>
    </row>
    <row r="63" spans="1:96" ht="14.25" customHeight="1">
      <c r="D63" s="69" t="s">
        <v>18</v>
      </c>
      <c r="E63" s="69"/>
      <c r="F63" s="69"/>
      <c r="G63" s="29"/>
      <c r="H63" s="69" t="s">
        <v>21</v>
      </c>
      <c r="I63" s="69"/>
      <c r="J63" s="69"/>
      <c r="K63" s="69"/>
      <c r="L63" s="30"/>
    </row>
    <row r="64" spans="1:96" ht="19.5" customHeight="1">
      <c r="E64" s="31"/>
      <c r="F64" s="29"/>
      <c r="G64" s="29"/>
      <c r="H64" s="69"/>
      <c r="I64" s="69"/>
      <c r="J64" s="69"/>
      <c r="K64" s="30"/>
      <c r="L64" s="30"/>
    </row>
    <row r="65" spans="4:10" ht="24" customHeight="1">
      <c r="D65" s="7"/>
      <c r="E65" s="6"/>
      <c r="F65" s="6"/>
      <c r="G65" s="3"/>
      <c r="H65" s="4"/>
      <c r="I65" s="4"/>
      <c r="J65" s="4"/>
    </row>
    <row r="66" spans="4:10" ht="24" customHeight="1">
      <c r="D66" s="53"/>
      <c r="E66" s="53"/>
      <c r="F66" s="53"/>
      <c r="G66" s="53"/>
      <c r="H66" s="53"/>
      <c r="I66" s="53"/>
      <c r="J66" s="4"/>
    </row>
    <row r="67" spans="4:10" ht="24" customHeight="1">
      <c r="D67" s="53"/>
      <c r="E67" s="53"/>
      <c r="F67" s="53"/>
      <c r="G67" s="53"/>
      <c r="H67" s="53"/>
      <c r="I67" s="53"/>
      <c r="J67" s="4"/>
    </row>
    <row r="68" spans="4:10" ht="24" customHeight="1">
      <c r="D68" s="7"/>
      <c r="E68" s="6"/>
      <c r="F68" s="6"/>
      <c r="G68" s="3"/>
      <c r="H68" s="4"/>
      <c r="I68" s="4"/>
      <c r="J68" s="4"/>
    </row>
    <row r="69" spans="4:10" ht="24" customHeight="1">
      <c r="D69" s="7"/>
      <c r="E69" s="6"/>
      <c r="F69" s="6"/>
      <c r="G69" s="3"/>
      <c r="H69" s="4"/>
      <c r="I69" s="4"/>
      <c r="J69" s="4"/>
    </row>
    <row r="70" spans="4:10" ht="24" customHeight="1">
      <c r="D70" s="5"/>
      <c r="E70" s="6"/>
      <c r="F70" s="6"/>
      <c r="G70" s="3"/>
      <c r="H70" s="4"/>
      <c r="I70" s="4"/>
      <c r="J70" s="4"/>
    </row>
    <row r="71" spans="4:10" ht="24" customHeight="1">
      <c r="D71" s="71"/>
      <c r="E71" s="71"/>
      <c r="F71" s="71"/>
      <c r="G71" s="71"/>
      <c r="H71" s="71"/>
      <c r="I71" s="71"/>
      <c r="J71" s="71"/>
    </row>
    <row r="72" spans="4:10" ht="24" customHeight="1">
      <c r="D72" s="70"/>
      <c r="E72" s="70"/>
      <c r="F72" s="70"/>
      <c r="G72" s="70"/>
      <c r="H72" s="70"/>
      <c r="I72" s="70"/>
      <c r="J72" s="70"/>
    </row>
    <row r="73" spans="4:10" ht="24" customHeight="1">
      <c r="D73" s="54"/>
      <c r="E73" s="54"/>
      <c r="F73" s="54"/>
      <c r="G73" s="54"/>
      <c r="H73" s="54"/>
      <c r="I73" s="54"/>
      <c r="J73" s="54"/>
    </row>
    <row r="74" spans="4:10" ht="24" customHeight="1">
      <c r="D74" s="54"/>
      <c r="E74" s="54"/>
      <c r="F74" s="54"/>
      <c r="G74" s="54"/>
      <c r="H74" s="54"/>
      <c r="I74" s="54"/>
      <c r="J74" s="54"/>
    </row>
    <row r="75" spans="4:10" ht="24" customHeight="1">
      <c r="D75" s="54"/>
      <c r="E75" s="54"/>
      <c r="F75" s="54"/>
      <c r="G75" s="54"/>
      <c r="H75" s="54"/>
      <c r="I75" s="54"/>
      <c r="J75" s="54"/>
    </row>
    <row r="76" spans="4:10" ht="20.25">
      <c r="D76" s="54"/>
      <c r="E76" s="54"/>
      <c r="F76" s="54"/>
      <c r="G76" s="54"/>
      <c r="H76" s="54"/>
      <c r="I76" s="54"/>
      <c r="J76" s="54"/>
    </row>
    <row r="91" spans="4:4" ht="13.5" thickBot="1"/>
    <row r="92" spans="4:4" ht="15">
      <c r="D92" s="2"/>
    </row>
  </sheetData>
  <mergeCells count="27">
    <mergeCell ref="D61:F61"/>
    <mergeCell ref="D62:F62"/>
    <mergeCell ref="D63:F63"/>
    <mergeCell ref="H61:K61"/>
    <mergeCell ref="H62:K62"/>
    <mergeCell ref="H63:K63"/>
    <mergeCell ref="D76:J76"/>
    <mergeCell ref="D72:J72"/>
    <mergeCell ref="D74:J74"/>
    <mergeCell ref="D73:J73"/>
    <mergeCell ref="D71:J71"/>
    <mergeCell ref="E54:F54"/>
    <mergeCell ref="C15:K15"/>
    <mergeCell ref="C16:K16"/>
    <mergeCell ref="D66:I66"/>
    <mergeCell ref="D75:J75"/>
    <mergeCell ref="D67:I67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4:J64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2023-02-07T20:21:16Z</cp:lastPrinted>
  <dcterms:created xsi:type="dcterms:W3CDTF">2006-07-11T17:39:34Z</dcterms:created>
  <dcterms:modified xsi:type="dcterms:W3CDTF">2023-03-10T19:01:05Z</dcterms:modified>
</cp:coreProperties>
</file>